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0" windowWidth="1545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<sst xmlns="http://schemas.openxmlformats.org/spreadsheetml/2006/main" count="26" uniqueCount="26">
  <si>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Area of flat in sft</t>
  </si>
  <si>
    <t>Basic Cost in Rs./sft</t>
  </si>
  <si>
    <t>Car Parking</t>
  </si>
  <si>
    <t xml:space="preserve">KEB &amp; BWSSB </t>
  </si>
  <si>
    <t>Booking   Amount</t>
  </si>
  <si>
    <t xml:space="preserve">For Balance Amount </t>
  </si>
  <si>
    <t>Foundation</t>
  </si>
  <si>
    <t>1st  slab</t>
  </si>
  <si>
    <t>2nd  Slab</t>
  </si>
  <si>
    <t>3rd  Slab</t>
  </si>
  <si>
    <t>4th  Slab</t>
  </si>
  <si>
    <t>5th  Slab</t>
  </si>
  <si>
    <t>6th  Slab</t>
  </si>
  <si>
    <t>Block work</t>
  </si>
  <si>
    <t>Plastering</t>
  </si>
  <si>
    <t>Flooring</t>
  </si>
  <si>
    <t>Painting &amp; Fittings</t>
  </si>
  <si>
    <t>Cost Break-up&amp;Payment Schedule for Tetra Grand's Green Apple</t>
  </si>
  <si>
    <t>Registration/
Handing over</t>
  </si>
  <si>
    <t>Amenities</t>
  </si>
  <si>
    <t>Balance Amount</t>
  </si>
  <si>
    <t>Payment schedule for the balance amount to be paid stage wise as mentioned below</t>
  </si>
  <si>
    <t>For Agreements - 20% of Total AMT (Including Booking Amount)</t>
  </si>
  <si>
    <t xml:space="preserve">Total </t>
  </si>
  <si>
    <t>Note: Enter Area in Sqft and Basic cost in white section</t>
  </si>
  <si>
    <t xml:space="preserve">VAT &amp; S.Taxes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</si>
</sst>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172" fontId="4" fillId="33" borderId="0" xfId="42" applyNumberFormat="1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172" fontId="0" fillId="33" borderId="0" xfId="0" applyNumberFormat="1" applyFont="1" applyFill="1" applyBorder="1" applyAlignment="1" applyProtection="1">
      <alignment/>
      <protection/>
    </xf>
    <xf numFmtId="172" fontId="0" fillId="33" borderId="0" xfId="0" applyNumberFormat="1" applyFont="1" applyFill="1" applyAlignment="1" applyProtection="1">
      <alignment/>
      <protection/>
    </xf>
    <xf numFmtId="12" fontId="3" fillId="34" borderId="10" xfId="0" applyNumberFormat="1" applyFont="1" applyFill="1" applyBorder="1" applyAlignment="1" applyProtection="1">
      <alignment vertical="center" wrapText="1"/>
      <protection/>
    </xf>
    <xf numFmtId="12" fontId="3" fillId="34" borderId="11" xfId="0" applyNumberFormat="1" applyFont="1" applyFill="1" applyBorder="1" applyAlignment="1" applyProtection="1">
      <alignment vertical="center" wrapText="1"/>
      <protection/>
    </xf>
    <xf numFmtId="12" fontId="3" fillId="34" borderId="12" xfId="0" applyNumberFormat="1" applyFont="1" applyFill="1" applyBorder="1" applyAlignment="1" applyProtection="1">
      <alignment vertical="center" wrapText="1"/>
      <protection/>
    </xf>
    <xf numFmtId="12" fontId="3" fillId="34" borderId="13" xfId="0" applyNumberFormat="1" applyFont="1" applyFill="1" applyBorder="1" applyAlignment="1" applyProtection="1">
      <alignment vertical="center" wrapText="1"/>
      <protection/>
    </xf>
    <xf numFmtId="0" fontId="0" fillId="34" borderId="14" xfId="0" applyFont="1" applyFill="1" applyBorder="1" applyAlignment="1" applyProtection="1">
      <alignment/>
      <protection/>
    </xf>
    <xf numFmtId="172" fontId="4" fillId="34" borderId="15" xfId="42" applyNumberFormat="1" applyFont="1" applyFill="1" applyBorder="1" applyAlignment="1" applyProtection="1">
      <alignment horizontal="center" wrapText="1"/>
      <protection/>
    </xf>
    <xf numFmtId="12" fontId="3" fillId="34" borderId="16" xfId="0" applyNumberFormat="1" applyFont="1" applyFill="1" applyBorder="1" applyAlignment="1" applyProtection="1">
      <alignment vertical="center" wrapText="1"/>
      <protection/>
    </xf>
    <xf numFmtId="12" fontId="3" fillId="34" borderId="13" xfId="0" applyNumberFormat="1" applyFont="1" applyFill="1" applyBorder="1" applyAlignment="1" applyProtection="1">
      <alignment horizontal="center" vertical="center" wrapText="1"/>
      <protection/>
    </xf>
    <xf numFmtId="12" fontId="3" fillId="34" borderId="12" xfId="0" applyNumberFormat="1" applyFont="1" applyFill="1" applyBorder="1" applyAlignment="1" applyProtection="1">
      <alignment horizontal="center" vertical="center" wrapText="1"/>
      <protection/>
    </xf>
    <xf numFmtId="12" fontId="3" fillId="34" borderId="16" xfId="0" applyNumberFormat="1" applyFont="1" applyFill="1" applyBorder="1" applyAlignment="1" applyProtection="1">
      <alignment horizontal="left" vertical="center" wrapText="1"/>
      <protection/>
    </xf>
    <xf numFmtId="12" fontId="3" fillId="34" borderId="16" xfId="0" applyNumberFormat="1" applyFont="1" applyFill="1" applyBorder="1" applyAlignment="1" applyProtection="1">
      <alignment wrapText="1"/>
      <protection/>
    </xf>
    <xf numFmtId="17" fontId="3" fillId="34" borderId="16" xfId="0" applyNumberFormat="1" applyFont="1" applyFill="1" applyBorder="1" applyAlignment="1" applyProtection="1">
      <alignment wrapText="1"/>
      <protection/>
    </xf>
    <xf numFmtId="9" fontId="3" fillId="34" borderId="13" xfId="0" applyNumberFormat="1" applyFont="1" applyFill="1" applyBorder="1" applyAlignment="1" applyProtection="1">
      <alignment horizontal="center"/>
      <protection/>
    </xf>
    <xf numFmtId="9" fontId="3" fillId="34" borderId="16" xfId="0" applyNumberFormat="1" applyFont="1" applyFill="1" applyBorder="1" applyAlignment="1" applyProtection="1">
      <alignment horizontal="center"/>
      <protection/>
    </xf>
    <xf numFmtId="172" fontId="4" fillId="34" borderId="16" xfId="42" applyNumberFormat="1" applyFont="1" applyFill="1" applyBorder="1" applyAlignment="1" applyProtection="1">
      <alignment horizontal="center" wrapText="1"/>
      <protection/>
    </xf>
    <xf numFmtId="49" fontId="3" fillId="34" borderId="16" xfId="0" applyNumberFormat="1" applyFont="1" applyFill="1" applyBorder="1" applyAlignment="1" applyProtection="1">
      <alignment wrapText="1" shrinkToFit="1"/>
      <protection/>
    </xf>
    <xf numFmtId="9" fontId="3" fillId="34" borderId="16" xfId="0" applyNumberFormat="1" applyFont="1" applyFill="1" applyBorder="1" applyAlignment="1" applyProtection="1">
      <alignment horizontal="center" wrapText="1"/>
      <protection/>
    </xf>
    <xf numFmtId="9" fontId="0" fillId="34" borderId="16" xfId="0" applyNumberFormat="1" applyFont="1" applyFill="1" applyBorder="1" applyAlignment="1" applyProtection="1">
      <alignment horizontal="center"/>
      <protection/>
    </xf>
    <xf numFmtId="0" fontId="40" fillId="35" borderId="17" xfId="0" applyFont="1" applyFill="1" applyBorder="1" applyAlignment="1" applyProtection="1">
      <alignment horizontal="right"/>
      <protection locked="0"/>
    </xf>
    <xf numFmtId="12" fontId="3" fillId="3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 applyProtection="1">
      <alignment horizontal="right"/>
      <protection/>
    </xf>
    <xf numFmtId="0" fontId="0" fillId="34" borderId="19" xfId="0" applyFont="1" applyFill="1" applyBorder="1" applyAlignment="1" applyProtection="1">
      <alignment horizontal="right"/>
      <protection/>
    </xf>
    <xf numFmtId="172" fontId="4" fillId="34" borderId="18" xfId="42" applyNumberFormat="1" applyFont="1" applyFill="1" applyBorder="1" applyAlignment="1" applyProtection="1">
      <alignment horizontal="right" wrapText="1"/>
      <protection/>
    </xf>
    <xf numFmtId="172" fontId="3" fillId="34" borderId="18" xfId="42" applyNumberFormat="1" applyFont="1" applyFill="1" applyBorder="1" applyAlignment="1" applyProtection="1">
      <alignment horizontal="right" wrapText="1"/>
      <protection/>
    </xf>
    <xf numFmtId="0" fontId="0" fillId="34" borderId="20" xfId="0" applyFont="1" applyFill="1" applyBorder="1" applyAlignment="1" applyProtection="1">
      <alignment horizontal="right"/>
      <protection/>
    </xf>
    <xf numFmtId="172" fontId="4" fillId="34" borderId="16" xfId="42" applyNumberFormat="1" applyFont="1" applyFill="1" applyBorder="1" applyAlignment="1" applyProtection="1">
      <alignment horizontal="right" wrapText="1"/>
      <protection/>
    </xf>
    <xf numFmtId="12" fontId="2" fillId="33" borderId="21" xfId="0" applyNumberFormat="1" applyFont="1" applyFill="1" applyBorder="1" applyAlignment="1" applyProtection="1">
      <alignment horizontal="center" vertical="center" wrapText="1"/>
      <protection/>
    </xf>
    <xf numFmtId="12" fontId="2" fillId="33" borderId="0" xfId="0" applyNumberFormat="1" applyFont="1" applyFill="1" applyBorder="1" applyAlignment="1" applyProtection="1">
      <alignment horizontal="center" vertical="center" wrapText="1"/>
      <protection/>
    </xf>
    <xf numFmtId="9" fontId="3" fillId="34" borderId="13" xfId="0" applyNumberFormat="1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12" fontId="41" fillId="34" borderId="10" xfId="0" applyNumberFormat="1" applyFont="1" applyFill="1" applyBorder="1" applyAlignment="1" applyProtection="1">
      <alignment horizontal="center" vertical="center" wrapText="1"/>
      <protection/>
    </xf>
    <xf numFmtId="0" fontId="39" fillId="34" borderId="15" xfId="0" applyFont="1" applyFill="1" applyBorder="1" applyAlignment="1" applyProtection="1">
      <alignment/>
      <protection/>
    </xf>
    <xf numFmtId="0" fontId="39" fillId="34" borderId="23" xfId="0" applyFont="1" applyFill="1" applyBorder="1" applyAlignment="1" applyProtection="1">
      <alignment/>
      <protection/>
    </xf>
    <xf numFmtId="0" fontId="39" fillId="34" borderId="19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2.57421875" style="1" customWidth="1"/>
    <col min="2" max="2" width="18.28125" style="1" customWidth="1"/>
    <col min="3" max="3" width="10.57421875" style="2" customWidth="1"/>
    <col min="4" max="4" width="27.421875" style="1" customWidth="1"/>
    <col min="5" max="5" width="13.140625" style="1" customWidth="1"/>
    <col min="6" max="6" width="22.57421875" style="1" hidden="1" customWidth="1"/>
    <col min="7" max="7" width="10.57421875" style="1" bestFit="1" customWidth="1"/>
    <col min="8" max="16384" width="9.140625" style="1" customWidth="1"/>
  </cols>
  <sheetData>
    <row r="1" spans="1:4" ht="15">
      <c r="A1" s="33" t="s">
        <v>17</v>
      </c>
      <c r="B1" s="34"/>
      <c r="C1" s="34"/>
      <c r="D1" s="34"/>
    </row>
    <row r="2" spans="1:6" ht="15.75" thickBot="1">
      <c r="A2" s="7"/>
      <c r="B2" s="8"/>
      <c r="C2" s="38" t="s">
        <v>24</v>
      </c>
      <c r="D2" s="39"/>
      <c r="F2" s="1">
        <v>1033</v>
      </c>
    </row>
    <row r="3" spans="1:6" ht="15.75" thickBot="1">
      <c r="A3" s="9" t="s">
        <v>0</v>
      </c>
      <c r="B3" s="25"/>
      <c r="C3" s="40"/>
      <c r="D3" s="41"/>
      <c r="F3" s="1">
        <v>1088</v>
      </c>
    </row>
    <row r="4" spans="1:6" ht="15.75" thickBot="1">
      <c r="A4" s="10" t="s">
        <v>1</v>
      </c>
      <c r="B4" s="26"/>
      <c r="C4" s="11"/>
      <c r="D4" s="12">
        <f>B3*B4</f>
        <v>0</v>
      </c>
      <c r="F4" s="1">
        <v>1122</v>
      </c>
    </row>
    <row r="5" spans="1:6" ht="15">
      <c r="A5" s="13" t="s">
        <v>2</v>
      </c>
      <c r="B5" s="9"/>
      <c r="C5" s="14"/>
      <c r="D5" s="27">
        <v>200000</v>
      </c>
      <c r="E5" s="3"/>
      <c r="F5" s="1">
        <v>1133</v>
      </c>
    </row>
    <row r="6" spans="1:6" ht="15">
      <c r="A6" s="13" t="s">
        <v>3</v>
      </c>
      <c r="B6" s="13"/>
      <c r="C6" s="15"/>
      <c r="D6" s="28">
        <v>150000</v>
      </c>
      <c r="E6" s="3"/>
      <c r="F6" s="1">
        <v>1155</v>
      </c>
    </row>
    <row r="7" spans="1:6" ht="15">
      <c r="A7" s="13" t="s">
        <v>19</v>
      </c>
      <c r="B7" s="13"/>
      <c r="C7" s="14"/>
      <c r="D7" s="27">
        <v>200000</v>
      </c>
      <c r="E7" s="3"/>
      <c r="F7" s="1">
        <v>1199</v>
      </c>
    </row>
    <row r="8" spans="1:6" ht="15">
      <c r="A8" s="13" t="s">
        <v>25</v>
      </c>
      <c r="B8" s="13"/>
      <c r="C8" s="14"/>
      <c r="D8" s="29">
        <f>(D4+D5)*8/100</f>
        <v>16000</v>
      </c>
      <c r="E8" s="4"/>
      <c r="F8" s="1">
        <v>1212</v>
      </c>
    </row>
    <row r="9" spans="1:6" ht="15">
      <c r="A9" s="16" t="s">
        <v>23</v>
      </c>
      <c r="B9" s="13"/>
      <c r="C9" s="14"/>
      <c r="D9" s="30">
        <f>SUM(D4:D8)</f>
        <v>566000</v>
      </c>
      <c r="E9" s="4"/>
      <c r="F9" s="1">
        <v>1222</v>
      </c>
    </row>
    <row r="10" spans="1:6" ht="15">
      <c r="A10" s="17" t="s">
        <v>4</v>
      </c>
      <c r="B10" s="18"/>
      <c r="C10" s="19"/>
      <c r="D10" s="31">
        <v>100000</v>
      </c>
      <c r="E10" s="3"/>
      <c r="F10" s="1">
        <v>1255</v>
      </c>
    </row>
    <row r="11" spans="1:7" ht="30">
      <c r="A11" s="17" t="s">
        <v>22</v>
      </c>
      <c r="B11" s="18"/>
      <c r="C11" s="19"/>
      <c r="D11" s="29">
        <f>(D9*20%)-D10</f>
        <v>13200</v>
      </c>
      <c r="E11" s="5"/>
      <c r="F11" s="1">
        <v>1300</v>
      </c>
      <c r="G11" s="6"/>
    </row>
    <row r="12" spans="1:6" ht="15">
      <c r="A12" s="17" t="s">
        <v>20</v>
      </c>
      <c r="B12" s="17"/>
      <c r="C12" s="19"/>
      <c r="D12" s="29">
        <f>D9-D10-D11</f>
        <v>452800</v>
      </c>
      <c r="F12" s="1">
        <v>1400</v>
      </c>
    </row>
    <row r="13" spans="1:6" ht="27" customHeight="1">
      <c r="A13" s="35" t="s">
        <v>21</v>
      </c>
      <c r="B13" s="36"/>
      <c r="C13" s="37"/>
      <c r="D13" s="37"/>
      <c r="F13" s="1">
        <v>1555</v>
      </c>
    </row>
    <row r="14" spans="1:6" ht="15">
      <c r="A14" s="17" t="s">
        <v>5</v>
      </c>
      <c r="B14" s="17"/>
      <c r="C14" s="20"/>
      <c r="D14" s="21"/>
      <c r="F14" s="1">
        <v>1633</v>
      </c>
    </row>
    <row r="15" spans="1:6" ht="15">
      <c r="A15" s="17" t="s">
        <v>6</v>
      </c>
      <c r="B15" s="18">
        <v>41395</v>
      </c>
      <c r="C15" s="20">
        <v>0.1</v>
      </c>
      <c r="D15" s="32">
        <f>D12*C15</f>
        <v>45280</v>
      </c>
      <c r="F15" s="1">
        <v>1644</v>
      </c>
    </row>
    <row r="16" spans="1:6" ht="15">
      <c r="A16" s="22" t="s">
        <v>7</v>
      </c>
      <c r="B16" s="18">
        <v>41456</v>
      </c>
      <c r="C16" s="20">
        <v>0.1</v>
      </c>
      <c r="D16" s="32">
        <f>D12*C16</f>
        <v>45280</v>
      </c>
      <c r="F16" s="1">
        <v>1666</v>
      </c>
    </row>
    <row r="17" spans="1:4" ht="15">
      <c r="A17" s="22" t="s">
        <v>8</v>
      </c>
      <c r="B17" s="18">
        <v>41518</v>
      </c>
      <c r="C17" s="23">
        <v>0.1</v>
      </c>
      <c r="D17" s="32">
        <f>D12*C17</f>
        <v>45280</v>
      </c>
    </row>
    <row r="18" spans="1:4" ht="15">
      <c r="A18" s="22" t="s">
        <v>9</v>
      </c>
      <c r="B18" s="18">
        <v>41548</v>
      </c>
      <c r="C18" s="23">
        <v>0.1</v>
      </c>
      <c r="D18" s="32">
        <f>D12*C18</f>
        <v>45280</v>
      </c>
    </row>
    <row r="19" spans="1:4" ht="15">
      <c r="A19" s="22" t="s">
        <v>10</v>
      </c>
      <c r="B19" s="18">
        <v>41609</v>
      </c>
      <c r="C19" s="23">
        <v>0.1</v>
      </c>
      <c r="D19" s="32">
        <f>D12*C19</f>
        <v>45280</v>
      </c>
    </row>
    <row r="20" spans="1:4" ht="15">
      <c r="A20" s="22" t="s">
        <v>11</v>
      </c>
      <c r="B20" s="18">
        <v>41640</v>
      </c>
      <c r="C20" s="23">
        <v>0.1</v>
      </c>
      <c r="D20" s="32">
        <f>D12*C20</f>
        <v>45280</v>
      </c>
    </row>
    <row r="21" spans="1:4" ht="15">
      <c r="A21" s="22" t="s">
        <v>12</v>
      </c>
      <c r="B21" s="18">
        <v>41699</v>
      </c>
      <c r="C21" s="23">
        <v>0.1</v>
      </c>
      <c r="D21" s="32">
        <f>D12*C21</f>
        <v>45280</v>
      </c>
    </row>
    <row r="22" spans="1:4" ht="15">
      <c r="A22" s="22" t="s">
        <v>13</v>
      </c>
      <c r="B22" s="18">
        <v>41760</v>
      </c>
      <c r="C22" s="23">
        <v>0.1</v>
      </c>
      <c r="D22" s="32">
        <f>D12*C22</f>
        <v>45280</v>
      </c>
    </row>
    <row r="23" spans="1:4" ht="15">
      <c r="A23" s="22" t="s">
        <v>14</v>
      </c>
      <c r="B23" s="18">
        <v>41821</v>
      </c>
      <c r="C23" s="23">
        <v>0.05</v>
      </c>
      <c r="D23" s="32">
        <f>D12*C23</f>
        <v>22640</v>
      </c>
    </row>
    <row r="24" spans="1:4" ht="15">
      <c r="A24" s="22" t="s">
        <v>15</v>
      </c>
      <c r="B24" s="18">
        <v>41883</v>
      </c>
      <c r="C24" s="23">
        <v>0.05</v>
      </c>
      <c r="D24" s="32">
        <f>D12*C24</f>
        <v>22640</v>
      </c>
    </row>
    <row r="25" spans="1:4" ht="15">
      <c r="A25" s="22" t="s">
        <v>16</v>
      </c>
      <c r="B25" s="18">
        <v>41944</v>
      </c>
      <c r="C25" s="23">
        <v>0.05</v>
      </c>
      <c r="D25" s="32">
        <f>D12*C25</f>
        <v>22640</v>
      </c>
    </row>
    <row r="26" spans="1:4" ht="30">
      <c r="A26" s="22" t="s">
        <v>18</v>
      </c>
      <c r="B26" s="18">
        <v>41974</v>
      </c>
      <c r="C26" s="24">
        <v>0.05</v>
      </c>
      <c r="D26" s="32">
        <f>D12*C26</f>
        <v>22640</v>
      </c>
    </row>
  </sheetData>
  <sheetProtection password="C792" sheet="1" objects="1" scenarios="1" selectLockedCells="1"/>
  <mergeCells count="3">
    <mergeCell ref="A1:D1"/>
    <mergeCell ref="A13:D13"/>
    <mergeCell ref="C2:D3"/>
  </mergeCells>
  <dataValidations count="6">
    <dataValidation type="whole" allowBlank="1" showInputMessage="1" showErrorMessage="1" sqref="F2">
      <formula1>F3</formula1>
      <formula2>#REF!</formula2>
    </dataValidation>
    <dataValidation type="whole" allowBlank="1" showInputMessage="1" showErrorMessage="1" sqref="F5:F15">
      <formula1>F6</formula1>
      <formula2>F18</formula2>
    </dataValidation>
    <dataValidation type="whole" allowBlank="1" showInputMessage="1" showErrorMessage="1" sqref="F16">
      <formula1>#REF!</formula1>
      <formula2>F29</formula2>
    </dataValidation>
    <dataValidation type="whole" allowBlank="1" showInputMessage="1" showErrorMessage="1" sqref="F3">
      <formula1>F5</formula1>
      <formula2>F17</formula2>
    </dataValidation>
    <dataValidation type="whole" allowBlank="1" showInputMessage="1" showErrorMessage="1" sqref="F1">
      <formula1>F2</formula1>
      <formula2>F16</formula2>
    </dataValidation>
    <dataValidation type="list" allowBlank="1" showInputMessage="1" showErrorMessage="1" sqref="B3">
      <formula1>$F$1:$F$16</formula1>
    </dataValidation>
  </dataValidation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Yesu Babu. K</dc:creator>
  <cp:keywords/>
  <dc:description/>
  <cp:lastModifiedBy>Yesu Babu</cp:lastModifiedBy>
  <cp:lastPrinted>2012-10-15T11:23:31Z</cp:lastPrinted>
  <dcterms:created xsi:type="dcterms:W3CDTF">2011-11-10T10:05:27Z</dcterms:created>
  <dcterms:modified xsi:type="dcterms:W3CDTF">2013-06-24T17:34:21Z</dcterms:modified>
  <cp:category/>
  <cp:version/>
  <cp:contentType/>
  <cp:contentStatus/>
</cp:coreProperties>
</file>